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松山卓球協会/2022/12 オレンジカップ/"/>
    </mc:Choice>
  </mc:AlternateContent>
  <xr:revisionPtr revIDLastSave="18" documentId="11_63CBFDE6358512F83D6B0632F1485B2AC5D3DB53" xr6:coauthVersionLast="47" xr6:coauthVersionMax="47" xr10:uidLastSave="{2BAF3B8A-368A-46B0-AAA4-18B600432AF2}"/>
  <bookViews>
    <workbookView xWindow="-108" yWindow="-108" windowWidth="23256" windowHeight="12456" xr2:uid="{00000000-000D-0000-FFFF-FFFF00000000}"/>
  </bookViews>
  <sheets>
    <sheet name="申込書" sheetId="2" r:id="rId1"/>
  </sheets>
  <definedNames>
    <definedName name="_xlnm.Print_Area" localSheetId="0">申込書!$A$1:$O$43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2" l="1"/>
  <c r="D57" i="2"/>
  <c r="D56" i="2"/>
  <c r="D55" i="2"/>
  <c r="D54" i="2"/>
  <c r="D53" i="2"/>
  <c r="D52" i="2"/>
  <c r="D51" i="2"/>
  <c r="D50" i="2"/>
  <c r="D49" i="2"/>
  <c r="D48" i="2"/>
  <c r="D47" i="2"/>
  <c r="F58" i="2"/>
  <c r="F57" i="2"/>
  <c r="F56" i="2"/>
  <c r="F55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E58" i="2"/>
  <c r="E57" i="2"/>
  <c r="E56" i="2"/>
  <c r="E55" i="2"/>
  <c r="E54" i="2"/>
  <c r="E53" i="2"/>
  <c r="E52" i="2"/>
  <c r="E51" i="2"/>
  <c r="F54" i="2"/>
  <c r="F53" i="2"/>
  <c r="F52" i="2"/>
  <c r="F51" i="2"/>
  <c r="C58" i="2"/>
  <c r="C57" i="2"/>
  <c r="C56" i="2"/>
  <c r="C55" i="2"/>
  <c r="C54" i="2"/>
  <c r="C53" i="2"/>
  <c r="C52" i="2"/>
  <c r="C51" i="2"/>
  <c r="F66" i="2"/>
  <c r="F50" i="2"/>
  <c r="E50" i="2"/>
  <c r="C50" i="2"/>
  <c r="F49" i="2"/>
  <c r="E49" i="2"/>
  <c r="C49" i="2"/>
  <c r="F48" i="2"/>
  <c r="E48" i="2"/>
  <c r="C48" i="2"/>
  <c r="F47" i="2"/>
  <c r="E47" i="2"/>
  <c r="C47" i="2"/>
  <c r="M39" i="2"/>
  <c r="M38" i="2"/>
  <c r="M36" i="2"/>
  <c r="M35" i="2"/>
  <c r="J17" i="2" l="1"/>
  <c r="J21" i="2"/>
  <c r="J25" i="2"/>
  <c r="J29" i="2"/>
  <c r="J27" i="2"/>
  <c r="J19" i="2"/>
  <c r="J31" i="2"/>
  <c r="J15" i="2"/>
  <c r="J13" i="2"/>
  <c r="J11" i="2"/>
  <c r="J23" i="2"/>
  <c r="M40" i="2"/>
  <c r="J9" i="2"/>
</calcChain>
</file>

<file path=xl/sharedStrings.xml><?xml version="1.0" encoding="utf-8"?>
<sst xmlns="http://schemas.openxmlformats.org/spreadsheetml/2006/main" count="45" uniqueCount="36">
  <si>
    <t>ダブルス</t>
  </si>
  <si>
    <t>番号</t>
  </si>
  <si>
    <t>種　目　名</t>
  </si>
  <si>
    <t>登録団体名</t>
  </si>
  <si>
    <t>選　手　名</t>
  </si>
  <si>
    <t>戦歴</t>
  </si>
  <si>
    <t>＊参加料　　　</t>
  </si>
  <si>
    <t>一般・大学生</t>
  </si>
  <si>
    <t>1500円　×</t>
  </si>
  <si>
    <t>組　＝</t>
  </si>
  <si>
    <t>人　＝</t>
  </si>
  <si>
    <t>400円　　×</t>
  </si>
  <si>
    <t>計</t>
  </si>
  <si>
    <t>円</t>
  </si>
  <si>
    <t>年齢</t>
  </si>
  <si>
    <t>年齢
合計</t>
  </si>
  <si>
    <t>学年</t>
  </si>
  <si>
    <t>性</t>
  </si>
  <si>
    <t>名</t>
  </si>
  <si>
    <t>高校生以下同士</t>
  </si>
  <si>
    <t>700円　　×</t>
  </si>
  <si>
    <t>200円　　×</t>
  </si>
  <si>
    <t>（協会使用欄）</t>
  </si>
  <si>
    <t>種目</t>
  </si>
  <si>
    <t>所属</t>
  </si>
  <si>
    <t>選手名</t>
  </si>
  <si>
    <t>生年月日
(西暦)</t>
    <rPh sb="0" eb="4">
      <t>セイネンガッピ</t>
    </rPh>
    <rPh sb="6" eb="8">
      <t>セイレキ</t>
    </rPh>
    <phoneticPr fontId="10"/>
  </si>
  <si>
    <t>協会登録
なし</t>
    <phoneticPr fontId="10"/>
  </si>
  <si>
    <t>＊追加参加料　　　</t>
    <rPh sb="1" eb="3">
      <t>ツイカ</t>
    </rPh>
    <rPh sb="3" eb="5">
      <t>サンカ</t>
    </rPh>
    <phoneticPr fontId="10"/>
  </si>
  <si>
    <t>高校生・中学生・小学生</t>
    <rPh sb="4" eb="7">
      <t>チュウガクセイ</t>
    </rPh>
    <rPh sb="8" eb="11">
      <t>ショウガクセイ</t>
    </rPh>
    <phoneticPr fontId="10"/>
  </si>
  <si>
    <t>責任者名</t>
    <rPh sb="0" eb="4">
      <t>セキニンシャメイ</t>
    </rPh>
    <phoneticPr fontId="10"/>
  </si>
  <si>
    <t>TEL</t>
    <phoneticPr fontId="10"/>
  </si>
  <si>
    <t>★　日本卓球協会未登録の方は協会登録なし欄に○を記入し、追加参加料を合わせてお支払いください。</t>
    <rPh sb="28" eb="33">
      <t>ツイカサンカリョウ</t>
    </rPh>
    <phoneticPr fontId="10"/>
  </si>
  <si>
    <t>第１回　ニッタクオレンジカップ　エントリー用紙</t>
    <rPh sb="0" eb="1">
      <t>ダイ</t>
    </rPh>
    <rPh sb="2" eb="3">
      <t>カイ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</si>
  <si>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令和５年１月１６日（月）</t>
    </r>
    <phoneticPr fontId="10"/>
  </si>
  <si>
    <t>午前・午後</t>
    <rPh sb="0" eb="2">
      <t>ゴゼン</t>
    </rPh>
    <rPh sb="3" eb="5">
      <t>ゴゴ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</si>
</sst>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明朝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/>
    <xf numFmtId="40" fontId="0" fillId="0" borderId="1" xfId="1" applyFont="1" applyBorder="1" applyAlignment="1"/>
    <xf numFmtId="0" fontId="0" fillId="0" borderId="15" xfId="0" applyBorder="1"/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/>
    </xf>
    <xf numFmtId="38" fontId="0" fillId="0" borderId="0" xfId="1" applyNumberFormat="1" applyFont="1" applyBorder="1" applyAlignment="1"/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38" fontId="0" fillId="0" borderId="1" xfId="1" applyNumberFormat="1" applyFont="1" applyBorder="1" applyAlignment="1"/>
    <xf numFmtId="0" fontId="7" fillId="0" borderId="0" xfId="0" applyFont="1"/>
    <xf numFmtId="40" fontId="0" fillId="0" borderId="15" xfId="1" applyFont="1" applyBorder="1" applyAlignment="1"/>
    <xf numFmtId="0" fontId="0" fillId="0" borderId="0" xfId="0" applyAlignment="1">
      <alignment horizontal="right"/>
    </xf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/>
    <xf numFmtId="0" fontId="11" fillId="0" borderId="15" xfId="0" applyFont="1" applyBorder="1"/>
    <xf numFmtId="0" fontId="2" fillId="0" borderId="0" xfId="0" applyFont="1" applyAlignment="1">
      <alignment horizontal="center" vertical="center"/>
    </xf>
    <xf numFmtId="0" fontId="11" fillId="0" borderId="1" xfId="0" applyFont="1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66"/>
  <sheetViews>
    <sheetView tabSelected="1" zoomScaleNormal="100" workbookViewId="0">
      <selection activeCell="L4" sqref="L4"/>
    </sheetView>
  </sheetViews>
  <sheetFormatPr defaultColWidth="9" defaultRowHeight="13.2" x14ac:dyDescent="0.2"/>
  <cols>
    <col min="1" max="1" width="0.6640625" customWidth="1"/>
    <col min="2" max="2" width="4.109375" customWidth="1"/>
    <col min="3" max="3" width="14.6640625" customWidth="1"/>
    <col min="4" max="4" width="15.33203125" customWidth="1"/>
    <col min="5" max="5" width="14.6640625" customWidth="1"/>
    <col min="6" max="8" width="10.6640625" customWidth="1"/>
    <col min="9" max="11" width="5.6640625" customWidth="1"/>
    <col min="12" max="12" width="16.88671875" customWidth="1"/>
    <col min="13" max="13" width="9.77734375" customWidth="1"/>
    <col min="14" max="14" width="2.109375" customWidth="1"/>
    <col min="15" max="15" width="3.6640625" customWidth="1"/>
    <col min="16" max="16" width="6.33203125" customWidth="1"/>
    <col min="17" max="17" width="17.88671875" customWidth="1"/>
    <col min="18" max="18" width="5.6640625" customWidth="1"/>
    <col min="19" max="19" width="17.33203125" customWidth="1"/>
    <col min="20" max="20" width="9" hidden="1" customWidth="1"/>
  </cols>
  <sheetData>
    <row r="1" spans="2:22" ht="33.75" customHeight="1" x14ac:dyDescent="0.2">
      <c r="B1" s="59" t="s">
        <v>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61"/>
    </row>
    <row r="2" spans="2:22" ht="6.75" customHeight="1" x14ac:dyDescent="0.3">
      <c r="C2" s="2"/>
      <c r="D2" s="2"/>
      <c r="E2" s="2"/>
      <c r="F2" s="2"/>
      <c r="G2" s="2"/>
      <c r="H2" s="2"/>
    </row>
    <row r="3" spans="2:22" s="1" customFormat="1" ht="18" customHeight="1" x14ac:dyDescent="0.2">
      <c r="B3" s="3" t="s">
        <v>34</v>
      </c>
      <c r="C3" s="4"/>
      <c r="D3" s="4"/>
      <c r="E3" s="4"/>
      <c r="F3" s="4"/>
      <c r="G3" s="4"/>
      <c r="H3" s="4"/>
      <c r="P3" s="15"/>
      <c r="Q3" s="15"/>
      <c r="R3" s="15"/>
    </row>
    <row r="4" spans="2:22" s="1" customFormat="1" ht="18" customHeight="1" x14ac:dyDescent="0.2">
      <c r="B4" s="33" t="s">
        <v>32</v>
      </c>
      <c r="L4" s="16"/>
      <c r="M4" s="16"/>
    </row>
    <row r="5" spans="2:22" ht="24.75" customHeight="1" x14ac:dyDescent="0.2">
      <c r="B5" s="5" t="s">
        <v>0</v>
      </c>
      <c r="F5" s="53"/>
      <c r="G5" s="53"/>
      <c r="H5" s="39"/>
      <c r="I5" s="39"/>
      <c r="J5" s="39"/>
      <c r="K5" s="39"/>
      <c r="L5" s="39"/>
    </row>
    <row r="6" spans="2:22" ht="3.75" customHeight="1" x14ac:dyDescent="0.2"/>
    <row r="7" spans="2:22" ht="14.1" customHeight="1" x14ac:dyDescent="0.2">
      <c r="B7" s="55" t="s">
        <v>1</v>
      </c>
      <c r="C7" s="70" t="s">
        <v>35</v>
      </c>
      <c r="D7" s="46" t="s">
        <v>2</v>
      </c>
      <c r="E7" s="64" t="s">
        <v>3</v>
      </c>
      <c r="F7" s="62" t="s">
        <v>4</v>
      </c>
      <c r="G7" s="63"/>
      <c r="H7" s="52" t="s">
        <v>26</v>
      </c>
      <c r="I7" s="66" t="s">
        <v>14</v>
      </c>
      <c r="J7" s="68" t="s">
        <v>15</v>
      </c>
      <c r="K7" s="48" t="s">
        <v>16</v>
      </c>
      <c r="L7" s="42" t="s">
        <v>5</v>
      </c>
      <c r="M7" s="50" t="s">
        <v>27</v>
      </c>
    </row>
    <row r="8" spans="2:22" ht="14.1" customHeight="1" x14ac:dyDescent="0.2">
      <c r="B8" s="56"/>
      <c r="C8" s="54"/>
      <c r="D8" s="54"/>
      <c r="E8" s="65"/>
      <c r="F8" s="6" t="s">
        <v>17</v>
      </c>
      <c r="G8" s="7" t="s">
        <v>18</v>
      </c>
      <c r="H8" s="47"/>
      <c r="I8" s="67"/>
      <c r="J8" s="69"/>
      <c r="K8" s="49"/>
      <c r="L8" s="43"/>
      <c r="M8" s="51"/>
    </row>
    <row r="9" spans="2:22" ht="31.95" customHeight="1" x14ac:dyDescent="0.2">
      <c r="B9" s="42">
        <v>1</v>
      </c>
      <c r="C9" s="44"/>
      <c r="D9" s="44"/>
      <c r="E9" s="34"/>
      <c r="F9" s="35"/>
      <c r="G9" s="36"/>
      <c r="H9" s="32"/>
      <c r="I9" s="11" t="str">
        <f t="shared" ref="I9:I16" si="0">IF(H9="","",TRUNC((20230401-H9)/10000))</f>
        <v/>
      </c>
      <c r="J9" s="46" t="str">
        <f>IF(I9="",IF(I10="","",""),I9+I10)</f>
        <v/>
      </c>
      <c r="K9" s="17"/>
      <c r="L9" s="18"/>
      <c r="M9" s="19"/>
    </row>
    <row r="10" spans="2:22" ht="31.95" customHeight="1" x14ac:dyDescent="0.2">
      <c r="B10" s="43"/>
      <c r="C10" s="45"/>
      <c r="D10" s="45"/>
      <c r="E10" s="34"/>
      <c r="F10" s="35"/>
      <c r="G10" s="36"/>
      <c r="H10" s="32"/>
      <c r="I10" s="11" t="str">
        <f t="shared" si="0"/>
        <v/>
      </c>
      <c r="J10" s="47"/>
      <c r="K10" s="17"/>
      <c r="L10" s="18"/>
      <c r="M10" s="19"/>
    </row>
    <row r="11" spans="2:22" ht="31.95" customHeight="1" x14ac:dyDescent="0.2">
      <c r="B11" s="42">
        <v>2</v>
      </c>
      <c r="C11" s="44"/>
      <c r="D11" s="44"/>
      <c r="E11" s="8"/>
      <c r="F11" s="9"/>
      <c r="G11" s="10"/>
      <c r="H11" s="32"/>
      <c r="I11" s="11" t="str">
        <f t="shared" si="0"/>
        <v/>
      </c>
      <c r="J11" s="46" t="str">
        <f t="shared" ref="J11:J13" si="1">IF(I11="",IF(I12="","",I11+I12),I11+I12)</f>
        <v/>
      </c>
      <c r="K11" s="17"/>
      <c r="L11" s="18"/>
      <c r="M11" s="19"/>
    </row>
    <row r="12" spans="2:22" ht="31.95" customHeight="1" x14ac:dyDescent="0.2">
      <c r="B12" s="43"/>
      <c r="C12" s="45"/>
      <c r="D12" s="45"/>
      <c r="E12" s="8"/>
      <c r="F12" s="9"/>
      <c r="G12" s="10"/>
      <c r="H12" s="32"/>
      <c r="I12" s="11" t="str">
        <f t="shared" si="0"/>
        <v/>
      </c>
      <c r="J12" s="47"/>
      <c r="K12" s="17"/>
      <c r="L12" s="18"/>
      <c r="M12" s="19"/>
      <c r="T12" s="57"/>
      <c r="U12" s="57"/>
      <c r="V12" s="57"/>
    </row>
    <row r="13" spans="2:22" ht="31.95" customHeight="1" x14ac:dyDescent="0.2">
      <c r="B13" s="42">
        <v>3</v>
      </c>
      <c r="C13" s="44"/>
      <c r="D13" s="44"/>
      <c r="E13" s="8"/>
      <c r="F13" s="9"/>
      <c r="G13" s="10"/>
      <c r="H13" s="32"/>
      <c r="I13" s="11" t="str">
        <f t="shared" si="0"/>
        <v/>
      </c>
      <c r="J13" s="46" t="str">
        <f t="shared" si="1"/>
        <v/>
      </c>
      <c r="K13" s="17"/>
      <c r="L13" s="18"/>
      <c r="M13" s="19"/>
    </row>
    <row r="14" spans="2:22" ht="31.95" customHeight="1" x14ac:dyDescent="0.2">
      <c r="B14" s="43"/>
      <c r="C14" s="45"/>
      <c r="D14" s="45"/>
      <c r="E14" s="8"/>
      <c r="F14" s="9"/>
      <c r="G14" s="10"/>
      <c r="H14" s="32"/>
      <c r="I14" s="11" t="str">
        <f t="shared" si="0"/>
        <v/>
      </c>
      <c r="J14" s="47"/>
      <c r="K14" s="17"/>
      <c r="L14" s="18"/>
      <c r="M14" s="19"/>
    </row>
    <row r="15" spans="2:22" ht="31.95" customHeight="1" x14ac:dyDescent="0.2">
      <c r="B15" s="42">
        <v>4</v>
      </c>
      <c r="C15" s="44"/>
      <c r="D15" s="44"/>
      <c r="E15" s="8"/>
      <c r="F15" s="9"/>
      <c r="G15" s="10"/>
      <c r="H15" s="32"/>
      <c r="I15" s="11" t="str">
        <f t="shared" si="0"/>
        <v/>
      </c>
      <c r="J15" s="46" t="str">
        <f t="shared" ref="J15:J27" si="2">IF(I15="",IF(I16="","",I15+I16),I15+I16)</f>
        <v/>
      </c>
      <c r="K15" s="17"/>
      <c r="L15" s="18"/>
      <c r="M15" s="19"/>
    </row>
    <row r="16" spans="2:22" ht="31.95" customHeight="1" x14ac:dyDescent="0.2">
      <c r="B16" s="43"/>
      <c r="C16" s="45"/>
      <c r="D16" s="45"/>
      <c r="E16" s="8"/>
      <c r="F16" s="9"/>
      <c r="G16" s="10"/>
      <c r="H16" s="32"/>
      <c r="I16" s="11" t="str">
        <f t="shared" si="0"/>
        <v/>
      </c>
      <c r="J16" s="47"/>
      <c r="K16" s="17"/>
      <c r="L16" s="18"/>
      <c r="M16" s="19"/>
    </row>
    <row r="17" spans="2:13" ht="31.95" customHeight="1" x14ac:dyDescent="0.2">
      <c r="B17" s="42">
        <v>5</v>
      </c>
      <c r="C17" s="44"/>
      <c r="D17" s="44"/>
      <c r="E17" s="8"/>
      <c r="F17" s="9"/>
      <c r="G17" s="10"/>
      <c r="H17" s="32"/>
      <c r="I17" s="11" t="str">
        <f t="shared" ref="I17:I32" si="3">IF(H17="","",TRUNC((20230401-H17)/10000))</f>
        <v/>
      </c>
      <c r="J17" s="46" t="str">
        <f t="shared" ref="J17" si="4">IF(I17="",IF(I18="","",I17+I18),I17+I18)</f>
        <v/>
      </c>
      <c r="K17" s="17"/>
      <c r="L17" s="18"/>
      <c r="M17" s="19"/>
    </row>
    <row r="18" spans="2:13" ht="31.95" customHeight="1" x14ac:dyDescent="0.2">
      <c r="B18" s="43"/>
      <c r="C18" s="45"/>
      <c r="D18" s="45"/>
      <c r="E18" s="8"/>
      <c r="F18" s="9"/>
      <c r="G18" s="10"/>
      <c r="H18" s="32"/>
      <c r="I18" s="11" t="str">
        <f t="shared" si="3"/>
        <v/>
      </c>
      <c r="J18" s="47"/>
      <c r="K18" s="17"/>
      <c r="L18" s="18"/>
      <c r="M18" s="19"/>
    </row>
    <row r="19" spans="2:13" ht="31.95" customHeight="1" x14ac:dyDescent="0.2">
      <c r="B19" s="42">
        <v>6</v>
      </c>
      <c r="C19" s="44"/>
      <c r="D19" s="44"/>
      <c r="E19" s="8"/>
      <c r="F19" s="9"/>
      <c r="G19" s="10"/>
      <c r="H19" s="32"/>
      <c r="I19" s="11" t="str">
        <f t="shared" si="3"/>
        <v/>
      </c>
      <c r="J19" s="46" t="str">
        <f t="shared" ref="J19" si="5">IF(I19="",IF(I20="","",I19+I20),I19+I20)</f>
        <v/>
      </c>
      <c r="K19" s="17"/>
      <c r="L19" s="18"/>
      <c r="M19" s="19"/>
    </row>
    <row r="20" spans="2:13" ht="31.95" customHeight="1" x14ac:dyDescent="0.2">
      <c r="B20" s="43"/>
      <c r="C20" s="45"/>
      <c r="D20" s="45"/>
      <c r="E20" s="8"/>
      <c r="F20" s="9"/>
      <c r="G20" s="10"/>
      <c r="H20" s="32"/>
      <c r="I20" s="11" t="str">
        <f t="shared" si="3"/>
        <v/>
      </c>
      <c r="J20" s="47"/>
      <c r="K20" s="17"/>
      <c r="L20" s="18"/>
      <c r="M20" s="19"/>
    </row>
    <row r="21" spans="2:13" ht="31.95" customHeight="1" x14ac:dyDescent="0.2">
      <c r="B21" s="42">
        <v>7</v>
      </c>
      <c r="C21" s="44"/>
      <c r="D21" s="44"/>
      <c r="E21" s="8"/>
      <c r="F21" s="9"/>
      <c r="G21" s="10"/>
      <c r="H21" s="32"/>
      <c r="I21" s="11" t="str">
        <f t="shared" si="3"/>
        <v/>
      </c>
      <c r="J21" s="46" t="str">
        <f>IF(I21="",IF(I22="","",I21+I22),I21+I22)</f>
        <v/>
      </c>
      <c r="K21" s="17"/>
      <c r="L21" s="18"/>
      <c r="M21" s="19"/>
    </row>
    <row r="22" spans="2:13" ht="31.95" customHeight="1" x14ac:dyDescent="0.2">
      <c r="B22" s="43"/>
      <c r="C22" s="45"/>
      <c r="D22" s="45"/>
      <c r="E22" s="8"/>
      <c r="F22" s="9"/>
      <c r="G22" s="10"/>
      <c r="H22" s="32"/>
      <c r="I22" s="11" t="str">
        <f t="shared" si="3"/>
        <v/>
      </c>
      <c r="J22" s="47"/>
      <c r="K22" s="17"/>
      <c r="L22" s="18"/>
      <c r="M22" s="19"/>
    </row>
    <row r="23" spans="2:13" ht="31.95" customHeight="1" x14ac:dyDescent="0.2">
      <c r="B23" s="42">
        <v>8</v>
      </c>
      <c r="C23" s="44"/>
      <c r="D23" s="44"/>
      <c r="E23" s="8"/>
      <c r="F23" s="9"/>
      <c r="G23" s="10"/>
      <c r="H23" s="32"/>
      <c r="I23" s="11" t="str">
        <f t="shared" si="3"/>
        <v/>
      </c>
      <c r="J23" s="46" t="str">
        <f>IF(I23="",IF(I24="","",I23+I24),I23+I24)</f>
        <v/>
      </c>
      <c r="K23" s="17"/>
      <c r="L23" s="18"/>
      <c r="M23" s="19"/>
    </row>
    <row r="24" spans="2:13" ht="31.95" customHeight="1" x14ac:dyDescent="0.2">
      <c r="B24" s="43"/>
      <c r="C24" s="45"/>
      <c r="D24" s="45"/>
      <c r="E24" s="8"/>
      <c r="F24" s="9"/>
      <c r="G24" s="10"/>
      <c r="H24" s="32"/>
      <c r="I24" s="11" t="str">
        <f t="shared" si="3"/>
        <v/>
      </c>
      <c r="J24" s="47"/>
      <c r="K24" s="17"/>
      <c r="L24" s="18"/>
      <c r="M24" s="19"/>
    </row>
    <row r="25" spans="2:13" ht="31.95" customHeight="1" x14ac:dyDescent="0.2">
      <c r="B25" s="42">
        <v>9</v>
      </c>
      <c r="C25" s="44"/>
      <c r="D25" s="44"/>
      <c r="E25" s="8"/>
      <c r="F25" s="9"/>
      <c r="G25" s="10"/>
      <c r="H25" s="32"/>
      <c r="I25" s="11" t="str">
        <f t="shared" si="3"/>
        <v/>
      </c>
      <c r="J25" s="46" t="str">
        <f t="shared" si="2"/>
        <v/>
      </c>
      <c r="K25" s="17"/>
      <c r="L25" s="18"/>
      <c r="M25" s="19"/>
    </row>
    <row r="26" spans="2:13" ht="31.95" customHeight="1" x14ac:dyDescent="0.2">
      <c r="B26" s="43"/>
      <c r="C26" s="45"/>
      <c r="D26" s="45"/>
      <c r="E26" s="8"/>
      <c r="F26" s="9"/>
      <c r="G26" s="10"/>
      <c r="H26" s="32"/>
      <c r="I26" s="11" t="str">
        <f t="shared" si="3"/>
        <v/>
      </c>
      <c r="J26" s="47"/>
      <c r="K26" s="17"/>
      <c r="L26" s="18"/>
      <c r="M26" s="19"/>
    </row>
    <row r="27" spans="2:13" ht="31.95" customHeight="1" x14ac:dyDescent="0.2">
      <c r="B27" s="42">
        <v>10</v>
      </c>
      <c r="C27" s="44"/>
      <c r="D27" s="44"/>
      <c r="E27" s="8"/>
      <c r="F27" s="9"/>
      <c r="G27" s="10"/>
      <c r="H27" s="32"/>
      <c r="I27" s="11" t="str">
        <f t="shared" si="3"/>
        <v/>
      </c>
      <c r="J27" s="46" t="str">
        <f t="shared" si="2"/>
        <v/>
      </c>
      <c r="K27" s="17"/>
      <c r="L27" s="18"/>
      <c r="M27" s="19"/>
    </row>
    <row r="28" spans="2:13" ht="31.95" customHeight="1" x14ac:dyDescent="0.2">
      <c r="B28" s="43"/>
      <c r="C28" s="45"/>
      <c r="D28" s="45"/>
      <c r="E28" s="8"/>
      <c r="F28" s="9"/>
      <c r="G28" s="10"/>
      <c r="H28" s="32"/>
      <c r="I28" s="11" t="str">
        <f t="shared" si="3"/>
        <v/>
      </c>
      <c r="J28" s="47"/>
      <c r="K28" s="17"/>
      <c r="L28" s="18"/>
      <c r="M28" s="19"/>
    </row>
    <row r="29" spans="2:13" ht="31.95" customHeight="1" x14ac:dyDescent="0.2">
      <c r="B29" s="42">
        <v>11</v>
      </c>
      <c r="C29" s="44"/>
      <c r="D29" s="44"/>
      <c r="E29" s="8"/>
      <c r="F29" s="9"/>
      <c r="G29" s="10"/>
      <c r="H29" s="32"/>
      <c r="I29" s="11" t="str">
        <f t="shared" si="3"/>
        <v/>
      </c>
      <c r="J29" s="46" t="str">
        <f>IF(I29="",IF(I30="","",I29+I30),I29+I30)</f>
        <v/>
      </c>
      <c r="K29" s="17"/>
      <c r="L29" s="18"/>
      <c r="M29" s="19"/>
    </row>
    <row r="30" spans="2:13" ht="31.95" customHeight="1" x14ac:dyDescent="0.2">
      <c r="B30" s="43"/>
      <c r="C30" s="45"/>
      <c r="D30" s="45"/>
      <c r="E30" s="8"/>
      <c r="F30" s="9"/>
      <c r="G30" s="10"/>
      <c r="H30" s="32"/>
      <c r="I30" s="11" t="str">
        <f t="shared" si="3"/>
        <v/>
      </c>
      <c r="J30" s="47"/>
      <c r="K30" s="17"/>
      <c r="L30" s="18"/>
      <c r="M30" s="19"/>
    </row>
    <row r="31" spans="2:13" ht="31.95" customHeight="1" x14ac:dyDescent="0.2">
      <c r="B31" s="42">
        <v>12</v>
      </c>
      <c r="C31" s="44"/>
      <c r="D31" s="44"/>
      <c r="E31" s="8"/>
      <c r="F31" s="9"/>
      <c r="G31" s="10"/>
      <c r="H31" s="32"/>
      <c r="I31" s="11" t="str">
        <f t="shared" si="3"/>
        <v/>
      </c>
      <c r="J31" s="46" t="str">
        <f>IF(I31="",IF(I32="","",I31+I32),I31+I32)</f>
        <v/>
      </c>
      <c r="K31" s="17"/>
      <c r="L31" s="18"/>
      <c r="M31" s="19"/>
    </row>
    <row r="32" spans="2:13" ht="31.95" customHeight="1" x14ac:dyDescent="0.2">
      <c r="B32" s="43"/>
      <c r="C32" s="45"/>
      <c r="D32" s="45"/>
      <c r="E32" s="8"/>
      <c r="F32" s="9"/>
      <c r="G32" s="10"/>
      <c r="H32" s="32"/>
      <c r="I32" s="11" t="str">
        <f t="shared" si="3"/>
        <v/>
      </c>
      <c r="J32" s="47"/>
      <c r="K32" s="17"/>
      <c r="L32" s="18"/>
      <c r="M32" s="19"/>
    </row>
    <row r="33" spans="2:21" ht="3" customHeight="1" x14ac:dyDescent="0.2"/>
    <row r="34" spans="2:21" ht="20.25" customHeight="1" x14ac:dyDescent="0.2">
      <c r="B34" t="s">
        <v>6</v>
      </c>
      <c r="L34" s="20"/>
      <c r="N34" s="21"/>
      <c r="O34" s="22"/>
      <c r="Q34" s="23"/>
      <c r="S34" s="31"/>
    </row>
    <row r="35" spans="2:21" ht="20.25" customHeight="1" x14ac:dyDescent="0.2">
      <c r="C35" s="12" t="s">
        <v>7</v>
      </c>
      <c r="D35" s="12" t="s">
        <v>7</v>
      </c>
      <c r="E35" s="13"/>
      <c r="F35" s="13" t="s">
        <v>8</v>
      </c>
      <c r="G35" s="13"/>
      <c r="H35" s="13"/>
      <c r="I35" s="58"/>
      <c r="J35" s="58"/>
      <c r="K35" s="58"/>
      <c r="L35" s="24" t="s">
        <v>9</v>
      </c>
      <c r="M35" s="12">
        <f>1500*I35</f>
        <v>0</v>
      </c>
      <c r="N35" s="21"/>
      <c r="O35" s="25"/>
      <c r="Q35" s="23"/>
      <c r="S35" s="31"/>
    </row>
    <row r="36" spans="2:21" ht="20.25" customHeight="1" x14ac:dyDescent="0.2">
      <c r="C36" s="14" t="s">
        <v>19</v>
      </c>
      <c r="D36" s="14" t="s">
        <v>19</v>
      </c>
      <c r="E36" s="14"/>
      <c r="F36" s="14" t="s">
        <v>20</v>
      </c>
      <c r="G36" s="12"/>
      <c r="H36" s="12"/>
      <c r="I36" s="58"/>
      <c r="J36" s="58"/>
      <c r="K36" s="58"/>
      <c r="L36" s="24" t="s">
        <v>9</v>
      </c>
      <c r="M36" s="14">
        <f>700*I36</f>
        <v>0</v>
      </c>
      <c r="N36" s="21"/>
      <c r="O36" s="25"/>
      <c r="Q36" s="23"/>
      <c r="S36" s="31"/>
    </row>
    <row r="37" spans="2:21" ht="20.25" customHeight="1" x14ac:dyDescent="0.2">
      <c r="B37" s="37" t="s">
        <v>28</v>
      </c>
      <c r="L37" s="20"/>
      <c r="N37" s="21"/>
      <c r="O37" s="22"/>
      <c r="Q37" s="23"/>
      <c r="S37" s="31"/>
    </row>
    <row r="38" spans="2:21" ht="20.25" customHeight="1" x14ac:dyDescent="0.2">
      <c r="C38" s="12" t="s">
        <v>7</v>
      </c>
      <c r="D38" s="12" t="s">
        <v>7</v>
      </c>
      <c r="E38" s="12"/>
      <c r="F38" s="12" t="s">
        <v>11</v>
      </c>
      <c r="G38" s="12"/>
      <c r="H38" s="12"/>
      <c r="I38" s="58"/>
      <c r="J38" s="58"/>
      <c r="K38" s="58"/>
      <c r="L38" s="13" t="s">
        <v>10</v>
      </c>
      <c r="M38" s="12">
        <f>400*I38</f>
        <v>0</v>
      </c>
      <c r="N38" s="21"/>
      <c r="O38" s="25"/>
      <c r="Q38" s="23"/>
      <c r="S38" s="31"/>
    </row>
    <row r="39" spans="2:21" ht="20.25" customHeight="1" x14ac:dyDescent="0.2">
      <c r="C39" s="38" t="s">
        <v>29</v>
      </c>
      <c r="D39" s="38" t="s">
        <v>29</v>
      </c>
      <c r="E39" s="14"/>
      <c r="F39" s="14" t="s">
        <v>21</v>
      </c>
      <c r="G39" s="12"/>
      <c r="H39" s="12"/>
      <c r="I39" s="58"/>
      <c r="J39" s="58"/>
      <c r="K39" s="58"/>
      <c r="L39" s="26" t="s">
        <v>10</v>
      </c>
      <c r="M39" s="14">
        <f>200*I39</f>
        <v>0</v>
      </c>
      <c r="N39" s="21"/>
      <c r="O39" s="25"/>
      <c r="Q39" s="23"/>
      <c r="S39" s="31"/>
    </row>
    <row r="40" spans="2:21" ht="20.25" customHeight="1" x14ac:dyDescent="0.2">
      <c r="L40" s="27" t="s">
        <v>12</v>
      </c>
      <c r="M40" s="12">
        <f>SUM(M35:M39)</f>
        <v>0</v>
      </c>
      <c r="N40" s="28" t="s">
        <v>13</v>
      </c>
      <c r="O40" s="25"/>
      <c r="Q40" s="23"/>
      <c r="S40" s="31"/>
    </row>
    <row r="41" spans="2:21" ht="20.25" customHeight="1" x14ac:dyDescent="0.2">
      <c r="L41" s="20"/>
      <c r="N41" s="21"/>
      <c r="Q41" s="29"/>
      <c r="R41" s="30"/>
    </row>
    <row r="42" spans="2:21" ht="19.95" customHeight="1" x14ac:dyDescent="0.2">
      <c r="C42" s="40" t="s">
        <v>30</v>
      </c>
      <c r="D42" s="40" t="s">
        <v>30</v>
      </c>
      <c r="E42" s="12"/>
      <c r="F42" s="12"/>
      <c r="G42" s="12"/>
      <c r="H42" s="40" t="s">
        <v>31</v>
      </c>
      <c r="I42" s="41"/>
      <c r="J42" s="41"/>
      <c r="K42" s="41"/>
      <c r="L42" s="20"/>
    </row>
    <row r="43" spans="2:21" ht="6" customHeight="1" x14ac:dyDescent="0.2"/>
    <row r="45" spans="2:21" x14ac:dyDescent="0.2">
      <c r="B45" t="s">
        <v>22</v>
      </c>
    </row>
    <row r="46" spans="2:21" x14ac:dyDescent="0.2">
      <c r="C46" s="71" t="s">
        <v>35</v>
      </c>
      <c r="D46" t="s">
        <v>23</v>
      </c>
      <c r="E46" t="s">
        <v>24</v>
      </c>
      <c r="F46" t="s">
        <v>25</v>
      </c>
      <c r="U46" s="31"/>
    </row>
    <row r="47" spans="2:21" x14ac:dyDescent="0.2">
      <c r="B47">
        <v>1</v>
      </c>
      <c r="C47" t="str">
        <f>IF(C9="","",C9)</f>
        <v/>
      </c>
      <c r="D47" t="str">
        <f>IF(D9="","",D9)</f>
        <v/>
      </c>
      <c r="E47" t="str">
        <f>IF(E9="",IF(E10="","",IF(E9=E10,E9,E9&amp;"・"&amp;E10)),IF(E9=E10,E9,E9&amp;"・"&amp;E10))</f>
        <v/>
      </c>
      <c r="F47" t="str">
        <f>IF(F9="",IF(F10="","",F9&amp;"・"&amp;F10),F9&amp;"・"&amp;F10)</f>
        <v/>
      </c>
    </row>
    <row r="48" spans="2:21" x14ac:dyDescent="0.2">
      <c r="B48">
        <v>2</v>
      </c>
      <c r="C48" t="str">
        <f>IF(C11="","",C11)</f>
        <v/>
      </c>
      <c r="D48" t="str">
        <f>IF(D11="","",D11)</f>
        <v/>
      </c>
      <c r="E48" t="str">
        <f>IF(E11="",IF(E12="","",IF(E11=E12,E11,E11&amp;"・"&amp;E12)),IF(E11=E12,E11,E11&amp;"・"&amp;E12))</f>
        <v/>
      </c>
      <c r="F48" t="str">
        <f>IF(F11="",IF(F12="","",F11&amp;"・"&amp;F12),F11&amp;"・"&amp;F12)</f>
        <v/>
      </c>
    </row>
    <row r="49" spans="2:6" x14ac:dyDescent="0.2">
      <c r="B49">
        <v>3</v>
      </c>
      <c r="C49" t="str">
        <f>IF(C13="","",C13)</f>
        <v/>
      </c>
      <c r="D49" t="str">
        <f>IF(D13="","",D13)</f>
        <v/>
      </c>
      <c r="E49" t="str">
        <f>IF(E13="",IF(E14="","",IF(E13=E14,E13,E13&amp;"・"&amp;E14)),IF(E13=E14,E13,E13&amp;"・"&amp;E14))</f>
        <v/>
      </c>
      <c r="F49" t="str">
        <f>IF(F13="",IF(F14="","",F13&amp;"・"&amp;F14),F13&amp;"・"&amp;F14)</f>
        <v/>
      </c>
    </row>
    <row r="50" spans="2:6" x14ac:dyDescent="0.2">
      <c r="B50">
        <v>4</v>
      </c>
      <c r="C50" t="str">
        <f>IF(C15="","",C15)</f>
        <v/>
      </c>
      <c r="D50" t="str">
        <f>IF(D15="","",D15)</f>
        <v/>
      </c>
      <c r="E50" t="str">
        <f>IF(E15="",IF(E16="","",IF(E15=E16,E15,E15&amp;"・"&amp;E16)),IF(E15=E16,E15,E15&amp;"・"&amp;E16))</f>
        <v/>
      </c>
      <c r="F50" t="str">
        <f>IF(F15="",IF(F16="","",F15&amp;"・"&amp;F16),F15&amp;"・"&amp;F16)</f>
        <v/>
      </c>
    </row>
    <row r="51" spans="2:6" x14ac:dyDescent="0.2">
      <c r="B51">
        <v>5</v>
      </c>
      <c r="C51" t="str">
        <f>IF(C17="","",C17)</f>
        <v/>
      </c>
      <c r="D51" t="str">
        <f>IF(D17="","",D17)</f>
        <v/>
      </c>
      <c r="E51" t="str">
        <f>IF(E17="",IF(E18="","",IF(E17=E18,E17,E17&amp;"・"&amp;E18)),IF(E17=E18,E17,E17&amp;"・"&amp;E18))</f>
        <v/>
      </c>
      <c r="F51" t="str">
        <f>IF(F17="",IF(F18="","",F17&amp;"・"&amp;F18),F17&amp;"・"&amp;F18)</f>
        <v/>
      </c>
    </row>
    <row r="52" spans="2:6" x14ac:dyDescent="0.2">
      <c r="B52">
        <v>6</v>
      </c>
      <c r="C52" t="str">
        <f>IF(C19="","",C19)</f>
        <v/>
      </c>
      <c r="D52" t="str">
        <f>IF(D19="","",D19)</f>
        <v/>
      </c>
      <c r="E52" t="str">
        <f>IF(E19="",IF(E20="","",IF(E19=E20,E19,E19&amp;"・"&amp;E20)),IF(E19=E20,E19,E19&amp;"・"&amp;E20))</f>
        <v/>
      </c>
      <c r="F52" t="str">
        <f>IF(F19="",IF(F20="","",F19&amp;"・"&amp;F20),F19&amp;"・"&amp;F20)</f>
        <v/>
      </c>
    </row>
    <row r="53" spans="2:6" x14ac:dyDescent="0.2">
      <c r="B53">
        <v>7</v>
      </c>
      <c r="C53" t="str">
        <f>IF(C21="","",C21)</f>
        <v/>
      </c>
      <c r="D53" t="str">
        <f>IF(D21="","",D21)</f>
        <v/>
      </c>
      <c r="E53" t="str">
        <f>IF(E21="",IF(E22="","",IF(E21=E22,E21,E21&amp;"・"&amp;E22)),IF(E21=E22,E21,E21&amp;"・"&amp;E22))</f>
        <v/>
      </c>
      <c r="F53" t="str">
        <f>IF(F21="",IF(F22="","",F21&amp;"・"&amp;F22),F21&amp;"・"&amp;F22)</f>
        <v/>
      </c>
    </row>
    <row r="54" spans="2:6" x14ac:dyDescent="0.2">
      <c r="B54">
        <v>8</v>
      </c>
      <c r="C54" t="str">
        <f>IF(C23="","",C23)</f>
        <v/>
      </c>
      <c r="D54" t="str">
        <f>IF(D23="","",D23)</f>
        <v/>
      </c>
      <c r="E54" t="str">
        <f>IF(E23="",IF(E24="","",IF(E23=E24,E23,E23&amp;"・"&amp;E24)),IF(E23=E24,E23,E23&amp;"・"&amp;E24))</f>
        <v/>
      </c>
      <c r="F54" t="str">
        <f>IF(F23="",IF(F24="","",F23&amp;"・"&amp;F24),F23&amp;"・"&amp;F24)</f>
        <v/>
      </c>
    </row>
    <row r="55" spans="2:6" x14ac:dyDescent="0.2">
      <c r="B55">
        <v>9</v>
      </c>
      <c r="C55" t="str">
        <f>IF(C25="","",C25)</f>
        <v/>
      </c>
      <c r="D55" t="str">
        <f>IF(D25="","",D25)</f>
        <v/>
      </c>
      <c r="E55" t="str">
        <f>IF(E25="",IF(E26="","",IF(E25=E26,E25,E25&amp;"・"&amp;E26)),IF(E25=E26,E25,E25&amp;"・"&amp;E26))</f>
        <v/>
      </c>
      <c r="F55" t="str">
        <f>IF(F25="",IF(F26="","",F25&amp;"・"&amp;F26),F25&amp;"・"&amp;F26)</f>
        <v/>
      </c>
    </row>
    <row r="56" spans="2:6" x14ac:dyDescent="0.2">
      <c r="B56">
        <v>10</v>
      </c>
      <c r="C56" t="str">
        <f>IF(C27="","",C27)</f>
        <v/>
      </c>
      <c r="D56" t="str">
        <f>IF(D27="","",D27)</f>
        <v/>
      </c>
      <c r="E56" t="str">
        <f>IF(E27="",IF(E28="","",IF(E27=E28,E27,E27&amp;"・"&amp;E28)),IF(E27=E28,E27,E27&amp;"・"&amp;E28))</f>
        <v/>
      </c>
      <c r="F56" t="str">
        <f>IF(F27="",IF(F28="","",F27&amp;"・"&amp;F28),F27&amp;"・"&amp;F28)</f>
        <v/>
      </c>
    </row>
    <row r="57" spans="2:6" x14ac:dyDescent="0.2">
      <c r="B57">
        <v>11</v>
      </c>
      <c r="C57" t="str">
        <f>IF(C29="","",C29)</f>
        <v/>
      </c>
      <c r="D57" t="str">
        <f>IF(D29="","",D29)</f>
        <v/>
      </c>
      <c r="E57" t="str">
        <f>IF(E29="",IF(E30="","",IF(E29=E30,E29,E29&amp;"・"&amp;E30)),IF(E29=E30,E29,E29&amp;"・"&amp;E30))</f>
        <v/>
      </c>
      <c r="F57" t="str">
        <f>IF(F29="",IF(F30="","",F29&amp;"・"&amp;F30),F29&amp;"・"&amp;F30)</f>
        <v/>
      </c>
    </row>
    <row r="58" spans="2:6" x14ac:dyDescent="0.2">
      <c r="B58">
        <v>12</v>
      </c>
      <c r="C58" t="str">
        <f>IF(C31="","",C31)</f>
        <v/>
      </c>
      <c r="D58" t="str">
        <f>IF(D31="","",D31)</f>
        <v/>
      </c>
      <c r="E58" t="str">
        <f>IF(E31="",IF(E32="","",IF(E31=E32,E31,E31&amp;"・"&amp;E32)),IF(E31=E32,E31,E31&amp;"・"&amp;E32))</f>
        <v/>
      </c>
      <c r="F58" t="str">
        <f>IF(F31="",IF(F32="","",F31&amp;"・"&amp;F32),F31&amp;"・"&amp;F32)</f>
        <v/>
      </c>
    </row>
    <row r="66" spans="6:6" x14ac:dyDescent="0.2">
      <c r="F66" t="str">
        <f t="shared" ref="F66" si="6">IF(F40="",IF(F41="","",F40&amp;"・"&amp;F41),F40&amp;"・"&amp;F41)</f>
        <v/>
      </c>
    </row>
  </sheetData>
  <mergeCells count="68">
    <mergeCell ref="J9:J10"/>
    <mergeCell ref="I36:K36"/>
    <mergeCell ref="I38:K38"/>
    <mergeCell ref="I39:K39"/>
    <mergeCell ref="B25:B26"/>
    <mergeCell ref="B27:B28"/>
    <mergeCell ref="B29:B30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B1:O1"/>
    <mergeCell ref="P1:Q1"/>
    <mergeCell ref="F7:G7"/>
    <mergeCell ref="E7:E8"/>
    <mergeCell ref="I7:I8"/>
    <mergeCell ref="J7:J8"/>
    <mergeCell ref="D7:D8"/>
    <mergeCell ref="T12:V12"/>
    <mergeCell ref="I35:K35"/>
    <mergeCell ref="C27:C28"/>
    <mergeCell ref="C29:C30"/>
    <mergeCell ref="C31:C32"/>
    <mergeCell ref="J11:J12"/>
    <mergeCell ref="J13:J14"/>
    <mergeCell ref="J15:J16"/>
    <mergeCell ref="J25:J26"/>
    <mergeCell ref="J27:J28"/>
    <mergeCell ref="J29:J30"/>
    <mergeCell ref="J31:J32"/>
    <mergeCell ref="J17:J18"/>
    <mergeCell ref="J23:J24"/>
    <mergeCell ref="D27:D28"/>
    <mergeCell ref="D29:D30"/>
    <mergeCell ref="B17:B18"/>
    <mergeCell ref="C17:C18"/>
    <mergeCell ref="B7:B8"/>
    <mergeCell ref="B9:B10"/>
    <mergeCell ref="B11:B12"/>
    <mergeCell ref="B13:B14"/>
    <mergeCell ref="B15:B16"/>
    <mergeCell ref="C7:C8"/>
    <mergeCell ref="C9:C10"/>
    <mergeCell ref="C11:C12"/>
    <mergeCell ref="C13:C14"/>
    <mergeCell ref="C15:C16"/>
    <mergeCell ref="K7:K8"/>
    <mergeCell ref="L7:L8"/>
    <mergeCell ref="M7:M8"/>
    <mergeCell ref="H7:H8"/>
    <mergeCell ref="F5:G5"/>
    <mergeCell ref="I42:K42"/>
    <mergeCell ref="B19:B20"/>
    <mergeCell ref="C19:C20"/>
    <mergeCell ref="J19:J20"/>
    <mergeCell ref="B21:B22"/>
    <mergeCell ref="C21:C22"/>
    <mergeCell ref="J21:J22"/>
    <mergeCell ref="B31:B32"/>
    <mergeCell ref="C25:C26"/>
    <mergeCell ref="B23:B24"/>
    <mergeCell ref="C23:C24"/>
    <mergeCell ref="D31:D32"/>
  </mergeCells>
  <phoneticPr fontId="10"/>
  <dataValidations count="2">
    <dataValidation type="list" allowBlank="1" showInputMessage="1" showErrorMessage="1" sqref="D9:D32" xr:uid="{00000000-0002-0000-0000-000000000000}">
      <formula1>"1:Ａクラス,2:Ｂクラス,3:Ｃクラス,4:Ｄクラス"</formula1>
    </dataValidation>
    <dataValidation type="list" allowBlank="1" showInputMessage="1" showErrorMessage="1" sqref="C9:C32" xr:uid="{B1B5C4F2-7F62-4E7D-B8C4-9DF83BC9B583}">
      <formula1>"AM:午前の部,PM:午後の部"</formula1>
    </dataValidation>
  </dataValidations>
  <printOptions horizontalCentered="1"/>
  <pageMargins left="0.27916666666666701" right="0" top="0.38888888888888901" bottom="0" header="0.50763888888888897" footer="0.50763888888888897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賢太郎 福寿</cp:lastModifiedBy>
  <cp:revision>1</cp:revision>
  <cp:lastPrinted>2022-12-08T23:22:22Z</cp:lastPrinted>
  <dcterms:created xsi:type="dcterms:W3CDTF">2002-05-19T03:28:00Z</dcterms:created>
  <dcterms:modified xsi:type="dcterms:W3CDTF">2022-12-08T23:22:51Z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